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总表" sheetId="1" r:id="rId1"/>
  </sheets>
  <definedNames>
    <definedName name="_xlnm.Print_Area" localSheetId="0">'总表'!$A$1:$K$20</definedName>
  </definedNames>
  <calcPr fullCalcOnLoad="1"/>
</workbook>
</file>

<file path=xl/sharedStrings.xml><?xml version="1.0" encoding="utf-8"?>
<sst xmlns="http://schemas.openxmlformats.org/spreadsheetml/2006/main" count="31" uniqueCount="28">
  <si>
    <t>D</t>
  </si>
  <si>
    <t>评价结果</t>
  </si>
  <si>
    <t>A</t>
  </si>
  <si>
    <t>B</t>
  </si>
  <si>
    <t>C</t>
  </si>
  <si>
    <t>人数</t>
  </si>
  <si>
    <t>回收</t>
  </si>
  <si>
    <t>比率</t>
  </si>
  <si>
    <t>土木</t>
  </si>
  <si>
    <t>电气</t>
  </si>
  <si>
    <t>机械</t>
  </si>
  <si>
    <t>环工</t>
  </si>
  <si>
    <t>力学</t>
  </si>
  <si>
    <t>数学</t>
  </si>
  <si>
    <t>计通</t>
  </si>
  <si>
    <t>化工</t>
  </si>
  <si>
    <t>材料</t>
  </si>
  <si>
    <t>金融</t>
  </si>
  <si>
    <t>会计</t>
  </si>
  <si>
    <t>经贸</t>
  </si>
  <si>
    <t>工管</t>
  </si>
  <si>
    <t>合计</t>
  </si>
  <si>
    <t>学院</t>
  </si>
  <si>
    <t>书院</t>
  </si>
  <si>
    <t>法学</t>
  </si>
  <si>
    <t>物理</t>
  </si>
  <si>
    <t>设计</t>
  </si>
  <si>
    <t>统计范围：398号欧阳煌－604号王巍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</si>
</sst>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0" fontId="3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6">
      <selection activeCell="A24" sqref="A22:IV24"/>
    </sheetView>
  </sheetViews>
  <sheetFormatPr defaultColWidth="9.00390625" defaultRowHeight="14.25"/>
  <cols>
    <col min="1" max="1" width="7.625" style="0" customWidth="1"/>
    <col min="2" max="4" width="5.625" style="0" customWidth="1"/>
    <col min="5" max="5" width="8.625" style="9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</cols>
  <sheetData>
    <row r="1" spans="1:11" s="5" customFormat="1" ht="19.5" customHeight="1">
      <c r="A1" s="15" t="s">
        <v>22</v>
      </c>
      <c r="B1" s="17" t="s">
        <v>5</v>
      </c>
      <c r="C1" s="17" t="s">
        <v>6</v>
      </c>
      <c r="D1" s="14" t="s">
        <v>1</v>
      </c>
      <c r="E1" s="14"/>
      <c r="F1" s="14"/>
      <c r="G1" s="14"/>
      <c r="H1" s="14"/>
      <c r="I1" s="14"/>
      <c r="J1" s="14"/>
      <c r="K1" s="14"/>
    </row>
    <row r="2" spans="1:11" s="6" customFormat="1" ht="19.5" customHeight="1">
      <c r="A2" s="16"/>
      <c r="B2" s="18"/>
      <c r="C2" s="18"/>
      <c r="D2" s="4" t="s">
        <v>2</v>
      </c>
      <c r="E2" s="8" t="s">
        <v>7</v>
      </c>
      <c r="F2" s="4" t="s">
        <v>3</v>
      </c>
      <c r="G2" s="4" t="s">
        <v>7</v>
      </c>
      <c r="H2" s="4" t="s">
        <v>4</v>
      </c>
      <c r="I2" s="4" t="s">
        <v>7</v>
      </c>
      <c r="J2" s="4" t="s">
        <v>0</v>
      </c>
      <c r="K2" s="4" t="s">
        <v>7</v>
      </c>
    </row>
    <row r="3" spans="1:11" s="1" customFormat="1" ht="24.75" customHeight="1">
      <c r="A3" s="3" t="s">
        <v>8</v>
      </c>
      <c r="B3" s="3">
        <f>PRODUCT(C3,1/5)</f>
        <v>37</v>
      </c>
      <c r="C3" s="3">
        <f>SUM(D3,J3,H3,F3)</f>
        <v>185</v>
      </c>
      <c r="D3" s="3">
        <v>59</v>
      </c>
      <c r="E3" s="10">
        <f>SUM(D3/C3)</f>
        <v>0.31891891891891894</v>
      </c>
      <c r="F3" s="3">
        <v>115</v>
      </c>
      <c r="G3" s="10">
        <f>SUM(F3/C3)</f>
        <v>0.6216216216216216</v>
      </c>
      <c r="H3" s="3">
        <v>10</v>
      </c>
      <c r="I3" s="10">
        <f>SUM(H3/C3)</f>
        <v>0.05405405405405406</v>
      </c>
      <c r="J3" s="3">
        <v>1</v>
      </c>
      <c r="K3" s="10">
        <f>SUM(J3/C3)</f>
        <v>0.005405405405405406</v>
      </c>
    </row>
    <row r="4" spans="1:11" s="2" customFormat="1" ht="24.75" customHeight="1">
      <c r="A4" s="3" t="s">
        <v>10</v>
      </c>
      <c r="B4" s="3">
        <f aca="true" t="shared" si="0" ref="B4:B19">PRODUCT(C4,1/5)</f>
        <v>11</v>
      </c>
      <c r="C4" s="3">
        <f aca="true" t="shared" si="1" ref="C4:C19">SUM(D4,J4,H4,F4)</f>
        <v>55</v>
      </c>
      <c r="D4" s="3">
        <v>16</v>
      </c>
      <c r="E4" s="10">
        <f aca="true" t="shared" si="2" ref="E4:E19">SUM(D4/C4)</f>
        <v>0.2909090909090909</v>
      </c>
      <c r="F4" s="3">
        <v>38</v>
      </c>
      <c r="G4" s="10">
        <f aca="true" t="shared" si="3" ref="G4:G19">SUM(F4/C4)</f>
        <v>0.6909090909090909</v>
      </c>
      <c r="H4" s="3">
        <v>1</v>
      </c>
      <c r="I4" s="10">
        <f aca="true" t="shared" si="4" ref="I4:I19">SUM(H4/C4)</f>
        <v>0.01818181818181818</v>
      </c>
      <c r="J4" s="3"/>
      <c r="K4" s="10"/>
    </row>
    <row r="5" spans="1:11" s="2" customFormat="1" ht="24.75" customHeight="1">
      <c r="A5" s="3" t="s">
        <v>11</v>
      </c>
      <c r="B5" s="3">
        <f t="shared" si="0"/>
        <v>13</v>
      </c>
      <c r="C5" s="3">
        <f t="shared" si="1"/>
        <v>65</v>
      </c>
      <c r="D5" s="3">
        <v>18</v>
      </c>
      <c r="E5" s="10">
        <f t="shared" si="2"/>
        <v>0.27692307692307694</v>
      </c>
      <c r="F5" s="3">
        <v>43</v>
      </c>
      <c r="G5" s="10">
        <f t="shared" si="3"/>
        <v>0.6615384615384615</v>
      </c>
      <c r="H5" s="3">
        <v>4</v>
      </c>
      <c r="I5" s="10">
        <f t="shared" si="4"/>
        <v>0.06153846153846154</v>
      </c>
      <c r="J5" s="3"/>
      <c r="K5" s="10"/>
    </row>
    <row r="6" spans="1:11" s="2" customFormat="1" ht="24.75" customHeight="1">
      <c r="A6" s="3" t="s">
        <v>12</v>
      </c>
      <c r="B6" s="3">
        <f t="shared" si="0"/>
        <v>5</v>
      </c>
      <c r="C6" s="3">
        <f t="shared" si="1"/>
        <v>25</v>
      </c>
      <c r="D6" s="3">
        <v>15</v>
      </c>
      <c r="E6" s="10">
        <f t="shared" si="2"/>
        <v>0.6</v>
      </c>
      <c r="F6" s="3">
        <v>9</v>
      </c>
      <c r="G6" s="10">
        <f t="shared" si="3"/>
        <v>0.36</v>
      </c>
      <c r="H6" s="3">
        <v>1</v>
      </c>
      <c r="I6" s="10">
        <f t="shared" si="4"/>
        <v>0.04</v>
      </c>
      <c r="J6" s="3"/>
      <c r="K6" s="10"/>
    </row>
    <row r="7" spans="1:11" s="2" customFormat="1" ht="24.75" customHeight="1">
      <c r="A7" s="3" t="s">
        <v>13</v>
      </c>
      <c r="B7" s="3">
        <f t="shared" si="0"/>
        <v>13</v>
      </c>
      <c r="C7" s="3">
        <f t="shared" si="1"/>
        <v>65</v>
      </c>
      <c r="D7" s="3">
        <v>32</v>
      </c>
      <c r="E7" s="10">
        <f t="shared" si="2"/>
        <v>0.49230769230769234</v>
      </c>
      <c r="F7" s="3">
        <v>31</v>
      </c>
      <c r="G7" s="10">
        <f t="shared" si="3"/>
        <v>0.47692307692307695</v>
      </c>
      <c r="H7" s="3">
        <v>2</v>
      </c>
      <c r="I7" s="10">
        <f t="shared" si="4"/>
        <v>0.03076923076923077</v>
      </c>
      <c r="J7" s="3"/>
      <c r="K7" s="10"/>
    </row>
    <row r="8" spans="1:11" s="2" customFormat="1" ht="24.75" customHeight="1">
      <c r="A8" s="12" t="s">
        <v>25</v>
      </c>
      <c r="B8" s="3">
        <f t="shared" si="0"/>
        <v>2</v>
      </c>
      <c r="C8" s="3">
        <f t="shared" si="1"/>
        <v>10</v>
      </c>
      <c r="D8" s="3">
        <v>6</v>
      </c>
      <c r="E8" s="10">
        <f t="shared" si="2"/>
        <v>0.6</v>
      </c>
      <c r="F8" s="3">
        <v>3</v>
      </c>
      <c r="G8" s="10">
        <f t="shared" si="3"/>
        <v>0.3</v>
      </c>
      <c r="H8" s="3">
        <v>1</v>
      </c>
      <c r="I8" s="10">
        <f t="shared" si="4"/>
        <v>0.1</v>
      </c>
      <c r="J8" s="3"/>
      <c r="K8" s="10"/>
    </row>
    <row r="9" spans="1:11" s="2" customFormat="1" ht="24.75" customHeight="1">
      <c r="A9" s="12" t="s">
        <v>26</v>
      </c>
      <c r="B9" s="3">
        <f t="shared" si="0"/>
        <v>1</v>
      </c>
      <c r="C9" s="3">
        <f t="shared" si="1"/>
        <v>5</v>
      </c>
      <c r="D9" s="3">
        <v>3</v>
      </c>
      <c r="E9" s="10">
        <f t="shared" si="2"/>
        <v>0.6</v>
      </c>
      <c r="F9" s="3">
        <v>2</v>
      </c>
      <c r="G9" s="10">
        <f t="shared" si="3"/>
        <v>0.4</v>
      </c>
      <c r="H9" s="3"/>
      <c r="I9" s="10"/>
      <c r="J9" s="3"/>
      <c r="K9" s="10"/>
    </row>
    <row r="10" spans="1:11" s="2" customFormat="1" ht="24.75" customHeight="1">
      <c r="A10" s="3" t="s">
        <v>9</v>
      </c>
      <c r="B10" s="3">
        <f t="shared" si="0"/>
        <v>17</v>
      </c>
      <c r="C10" s="3">
        <f t="shared" si="1"/>
        <v>85</v>
      </c>
      <c r="D10" s="3">
        <v>22</v>
      </c>
      <c r="E10" s="10">
        <f t="shared" si="2"/>
        <v>0.25882352941176473</v>
      </c>
      <c r="F10" s="3">
        <v>54</v>
      </c>
      <c r="G10" s="10">
        <f t="shared" si="3"/>
        <v>0.6352941176470588</v>
      </c>
      <c r="H10" s="3">
        <v>7</v>
      </c>
      <c r="I10" s="10">
        <f t="shared" si="4"/>
        <v>0.08235294117647059</v>
      </c>
      <c r="J10" s="3">
        <v>2</v>
      </c>
      <c r="K10" s="10">
        <f>SUM(J10/C10)</f>
        <v>0.023529411764705882</v>
      </c>
    </row>
    <row r="11" spans="1:11" s="2" customFormat="1" ht="24.75" customHeight="1">
      <c r="A11" s="3" t="s">
        <v>14</v>
      </c>
      <c r="B11" s="3">
        <f t="shared" si="0"/>
        <v>12</v>
      </c>
      <c r="C11" s="3">
        <f t="shared" si="1"/>
        <v>60</v>
      </c>
      <c r="D11" s="3">
        <v>14</v>
      </c>
      <c r="E11" s="10">
        <f t="shared" si="2"/>
        <v>0.23333333333333334</v>
      </c>
      <c r="F11" s="3">
        <v>37</v>
      </c>
      <c r="G11" s="10">
        <f t="shared" si="3"/>
        <v>0.6166666666666667</v>
      </c>
      <c r="H11" s="3">
        <v>9</v>
      </c>
      <c r="I11" s="10">
        <f t="shared" si="4"/>
        <v>0.15</v>
      </c>
      <c r="J11" s="3"/>
      <c r="K11" s="10"/>
    </row>
    <row r="12" spans="1:11" s="2" customFormat="1" ht="24.75" customHeight="1">
      <c r="A12" s="3" t="s">
        <v>15</v>
      </c>
      <c r="B12" s="3">
        <f t="shared" si="0"/>
        <v>22</v>
      </c>
      <c r="C12" s="3">
        <f t="shared" si="1"/>
        <v>110</v>
      </c>
      <c r="D12" s="3">
        <v>56</v>
      </c>
      <c r="E12" s="10">
        <f t="shared" si="2"/>
        <v>0.509090909090909</v>
      </c>
      <c r="F12" s="3">
        <v>51</v>
      </c>
      <c r="G12" s="10">
        <f t="shared" si="3"/>
        <v>0.4636363636363636</v>
      </c>
      <c r="H12" s="3">
        <v>3</v>
      </c>
      <c r="I12" s="10">
        <f t="shared" si="4"/>
        <v>0.02727272727272727</v>
      </c>
      <c r="J12" s="3"/>
      <c r="K12" s="10"/>
    </row>
    <row r="13" spans="1:11" s="2" customFormat="1" ht="24.75" customHeight="1">
      <c r="A13" s="3" t="s">
        <v>16</v>
      </c>
      <c r="B13" s="3">
        <f t="shared" si="0"/>
        <v>9</v>
      </c>
      <c r="C13" s="3">
        <f t="shared" si="1"/>
        <v>45</v>
      </c>
      <c r="D13" s="3">
        <v>13</v>
      </c>
      <c r="E13" s="10">
        <f t="shared" si="2"/>
        <v>0.28888888888888886</v>
      </c>
      <c r="F13" s="3">
        <v>30</v>
      </c>
      <c r="G13" s="10">
        <f t="shared" si="3"/>
        <v>0.6666666666666666</v>
      </c>
      <c r="H13" s="3">
        <v>2</v>
      </c>
      <c r="I13" s="10">
        <f t="shared" si="4"/>
        <v>0.044444444444444446</v>
      </c>
      <c r="J13" s="3"/>
      <c r="K13" s="10"/>
    </row>
    <row r="14" spans="1:11" s="2" customFormat="1" ht="24.75" customHeight="1">
      <c r="A14" s="7" t="s">
        <v>20</v>
      </c>
      <c r="B14" s="3">
        <f t="shared" si="0"/>
        <v>22</v>
      </c>
      <c r="C14" s="3">
        <f t="shared" si="1"/>
        <v>110</v>
      </c>
      <c r="D14" s="3">
        <v>15</v>
      </c>
      <c r="E14" s="10">
        <f t="shared" si="2"/>
        <v>0.13636363636363635</v>
      </c>
      <c r="F14" s="3">
        <v>84</v>
      </c>
      <c r="G14" s="10">
        <f t="shared" si="3"/>
        <v>0.7636363636363637</v>
      </c>
      <c r="H14" s="3">
        <v>11</v>
      </c>
      <c r="I14" s="10">
        <f t="shared" si="4"/>
        <v>0.1</v>
      </c>
      <c r="J14" s="3"/>
      <c r="K14" s="10"/>
    </row>
    <row r="15" spans="1:11" s="2" customFormat="1" ht="24.75" customHeight="1">
      <c r="A15" s="7" t="s">
        <v>23</v>
      </c>
      <c r="B15" s="3">
        <f t="shared" si="0"/>
        <v>3</v>
      </c>
      <c r="C15" s="3">
        <f t="shared" si="1"/>
        <v>15</v>
      </c>
      <c r="D15" s="3">
        <v>5</v>
      </c>
      <c r="E15" s="10">
        <f t="shared" si="2"/>
        <v>0.3333333333333333</v>
      </c>
      <c r="F15" s="3">
        <v>9</v>
      </c>
      <c r="G15" s="10">
        <f t="shared" si="3"/>
        <v>0.6</v>
      </c>
      <c r="H15" s="3">
        <v>1</v>
      </c>
      <c r="I15" s="10">
        <f t="shared" si="4"/>
        <v>0.06666666666666667</v>
      </c>
      <c r="J15" s="3"/>
      <c r="K15" s="10"/>
    </row>
    <row r="16" spans="1:11" s="2" customFormat="1" ht="24.75" customHeight="1">
      <c r="A16" s="3" t="s">
        <v>17</v>
      </c>
      <c r="B16" s="3">
        <f t="shared" si="0"/>
        <v>12</v>
      </c>
      <c r="C16" s="3">
        <f t="shared" si="1"/>
        <v>60</v>
      </c>
      <c r="D16" s="3">
        <v>14</v>
      </c>
      <c r="E16" s="10">
        <f t="shared" si="2"/>
        <v>0.23333333333333334</v>
      </c>
      <c r="F16" s="3">
        <v>42</v>
      </c>
      <c r="G16" s="10">
        <f t="shared" si="3"/>
        <v>0.7</v>
      </c>
      <c r="H16" s="3">
        <v>4</v>
      </c>
      <c r="I16" s="10">
        <f t="shared" si="4"/>
        <v>0.06666666666666667</v>
      </c>
      <c r="J16" s="3"/>
      <c r="K16" s="10"/>
    </row>
    <row r="17" spans="1:11" s="2" customFormat="1" ht="24.75" customHeight="1">
      <c r="A17" s="12" t="s">
        <v>24</v>
      </c>
      <c r="B17" s="3">
        <f t="shared" si="0"/>
        <v>10</v>
      </c>
      <c r="C17" s="3">
        <f t="shared" si="1"/>
        <v>50</v>
      </c>
      <c r="D17" s="3">
        <v>9</v>
      </c>
      <c r="E17" s="10">
        <f t="shared" si="2"/>
        <v>0.18</v>
      </c>
      <c r="F17" s="3">
        <v>39</v>
      </c>
      <c r="G17" s="10">
        <f t="shared" si="3"/>
        <v>0.78</v>
      </c>
      <c r="H17" s="3">
        <v>2</v>
      </c>
      <c r="I17" s="10">
        <f t="shared" si="4"/>
        <v>0.04</v>
      </c>
      <c r="J17" s="3"/>
      <c r="K17" s="10"/>
    </row>
    <row r="18" spans="1:11" s="2" customFormat="1" ht="24.75" customHeight="1">
      <c r="A18" s="3" t="s">
        <v>18</v>
      </c>
      <c r="B18" s="3">
        <f t="shared" si="0"/>
        <v>3</v>
      </c>
      <c r="C18" s="3">
        <f t="shared" si="1"/>
        <v>15</v>
      </c>
      <c r="D18" s="3">
        <v>6</v>
      </c>
      <c r="E18" s="11">
        <f t="shared" si="2"/>
        <v>0.4</v>
      </c>
      <c r="F18" s="3">
        <v>7</v>
      </c>
      <c r="G18" s="10">
        <f t="shared" si="3"/>
        <v>0.4666666666666667</v>
      </c>
      <c r="H18" s="3">
        <v>2</v>
      </c>
      <c r="I18" s="10">
        <f t="shared" si="4"/>
        <v>0.13333333333333333</v>
      </c>
      <c r="J18" s="3"/>
      <c r="K18" s="10"/>
    </row>
    <row r="19" spans="1:11" s="2" customFormat="1" ht="24.75" customHeight="1">
      <c r="A19" s="3" t="s">
        <v>19</v>
      </c>
      <c r="B19" s="3">
        <f t="shared" si="0"/>
        <v>15</v>
      </c>
      <c r="C19" s="3">
        <f t="shared" si="1"/>
        <v>75</v>
      </c>
      <c r="D19" s="3">
        <v>17</v>
      </c>
      <c r="E19" s="10">
        <f t="shared" si="2"/>
        <v>0.22666666666666666</v>
      </c>
      <c r="F19" s="3">
        <v>52</v>
      </c>
      <c r="G19" s="10">
        <f t="shared" si="3"/>
        <v>0.6933333333333334</v>
      </c>
      <c r="H19" s="3">
        <v>6</v>
      </c>
      <c r="I19" s="10">
        <f t="shared" si="4"/>
        <v>0.08</v>
      </c>
      <c r="J19" s="3"/>
      <c r="K19" s="3"/>
    </row>
    <row r="20" spans="1:11" ht="24.75" customHeight="1">
      <c r="A20" s="7" t="s">
        <v>21</v>
      </c>
      <c r="B20" s="3">
        <f>SUM(B3:B19)</f>
        <v>207</v>
      </c>
      <c r="C20" s="3">
        <f>SUM(C3:C19)</f>
        <v>1035</v>
      </c>
      <c r="D20" s="3">
        <f>SUM(D3:D19)</f>
        <v>320</v>
      </c>
      <c r="E20" s="10">
        <f>SUM(D20/C20)</f>
        <v>0.30917874396135264</v>
      </c>
      <c r="F20" s="3">
        <f>SUM(F3:F19)</f>
        <v>646</v>
      </c>
      <c r="G20" s="10">
        <f>SUM(F20/C20)</f>
        <v>0.6241545893719807</v>
      </c>
      <c r="H20" s="3">
        <f>SUM(H10:H19,H3:H8)</f>
        <v>66</v>
      </c>
      <c r="I20" s="10">
        <f>SUM(H20/C20)</f>
        <v>0.06376811594202898</v>
      </c>
      <c r="J20" s="3">
        <f>SUM(J10:J19,J3)</f>
        <v>3</v>
      </c>
      <c r="K20" s="10">
        <f>SUM(J20/C20)</f>
        <v>0.002898550724637681</v>
      </c>
    </row>
    <row r="22" ht="14.25" hidden="1"/>
    <row r="23" spans="1:11" ht="24.75" customHeight="1" hidden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ht="14.25" hidden="1"/>
  </sheetData>
  <mergeCells count="5">
    <mergeCell ref="A23:K23"/>
    <mergeCell ref="D1:K1"/>
    <mergeCell ref="A1:A2"/>
    <mergeCell ref="B1:B2"/>
    <mergeCell ref="C1:C2"/>
  </mergeCells>
  <printOptions/>
  <pageMargins left="0.9448818897637796" right="0.7480314960629921" top="1.1811023622047245" bottom="0.3937007874015748" header="0.7874015748031497" footer="0.5118110236220472"/>
  <pageSetup horizontalDpi="600" verticalDpi="600" orientation="portrait" paperSize="9" r:id="rId1"/>
  <headerFooter alignWithMargins="0">
    <oddHeader>&amp;C&amp;"仿宋_GB2312,加粗"&amp;16 2007年度湖南大学博士学位论文双盲评议结果汇总表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刘凤翔</cp:lastModifiedBy>
  <cp:lastPrinted>2008-01-02T12:22:10Z</cp:lastPrinted>
  <dcterms:created xsi:type="dcterms:W3CDTF">2004-04-13T07:11:38Z</dcterms:created>
  <dcterms:modified xsi:type="dcterms:W3CDTF">2009-01-07T02:11:37Z</dcterms:modified>
  <cp:category/>
  <cp:version/>
  <cp:contentType/>
  <cp:contentStatus/>
</cp:coreProperties>
</file>